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_MK ANYAGOK\SZAKMERNOKI\Munkavédelmi szakirányú képzés_2025\Szenátusi anyag\Végső anyag\Tantervek_végső\"/>
    </mc:Choice>
  </mc:AlternateContent>
  <bookViews>
    <workbookView xWindow="-105" yWindow="-105" windowWidth="23250" windowHeight="12570"/>
  </bookViews>
  <sheets>
    <sheet name="EHS_4fe" sheetId="1" r:id="rId1"/>
  </sheets>
  <definedNames>
    <definedName name="_xlnm.Print_Area" localSheetId="0">EHS_4fe!$A$1:$V$49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V34" i="1"/>
  <c r="O36" i="1"/>
  <c r="G36" i="1"/>
  <c r="E33" i="1"/>
  <c r="V36" i="1" l="1"/>
  <c r="F33" i="1"/>
  <c r="E37" i="1" s="1"/>
  <c r="H33" i="1"/>
  <c r="I33" i="1"/>
  <c r="J33" i="1"/>
  <c r="L33" i="1"/>
  <c r="M33" i="1"/>
  <c r="N33" i="1"/>
  <c r="P33" i="1"/>
  <c r="Q33" i="1"/>
  <c r="R33" i="1"/>
  <c r="T33" i="1"/>
  <c r="Q37" i="1" l="1"/>
  <c r="I37" i="1"/>
  <c r="V37" i="1" s="1"/>
  <c r="M37" i="1"/>
  <c r="V38" i="1"/>
  <c r="U37" i="1" l="1"/>
</calcChain>
</file>

<file path=xl/sharedStrings.xml><?xml version="1.0" encoding="utf-8"?>
<sst xmlns="http://schemas.openxmlformats.org/spreadsheetml/2006/main" count="173" uniqueCount="109">
  <si>
    <t xml:space="preserve">Debreceni Egyetem </t>
  </si>
  <si>
    <t>Műszaki Kar</t>
  </si>
  <si>
    <t>Mintatanterv</t>
  </si>
  <si>
    <t>LEVELEZŐ TAGOZAT</t>
  </si>
  <si>
    <t>Ssz.</t>
  </si>
  <si>
    <t>Tárgycsoport</t>
  </si>
  <si>
    <t>Tárgynév</t>
  </si>
  <si>
    <t>Tárgykód</t>
  </si>
  <si>
    <t>1. félév</t>
  </si>
  <si>
    <t>2. félév</t>
  </si>
  <si>
    <t>3. félév</t>
  </si>
  <si>
    <t>4. félév</t>
  </si>
  <si>
    <t>Előkövetelmény</t>
  </si>
  <si>
    <t>e</t>
  </si>
  <si>
    <t>gy</t>
  </si>
  <si>
    <t>kö</t>
  </si>
  <si>
    <t>kr</t>
  </si>
  <si>
    <t>kZ</t>
  </si>
  <si>
    <t>é</t>
  </si>
  <si>
    <t>k</t>
  </si>
  <si>
    <t>Kémiai biztonság</t>
  </si>
  <si>
    <t>Szakdolgozat készítése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</si>
  <si>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</si>
  <si>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</si>
  <si>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</si>
  <si>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</si>
  <si>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</si>
  <si>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>kontaktórák száma</t>
  </si>
  <si>
    <t>Megjegyzés: Félévenként 5 alkalommal, pénteki és szombati napokon történik az oktatás.</t>
  </si>
  <si>
    <t>kreditek száma</t>
  </si>
  <si>
    <t xml:space="preserve">Jelmagyarázat: </t>
  </si>
  <si>
    <t>e = elmélet heti óraszáma</t>
  </si>
  <si>
    <t>gy = gyakorlat heti óraszáma</t>
  </si>
  <si>
    <t>kö = követelménytípus</t>
  </si>
  <si>
    <t>é = évközi jegy</t>
  </si>
  <si>
    <t>k = kollokvium</t>
  </si>
  <si>
    <t>kr = kredit</t>
  </si>
  <si>
    <t>Munkavédelmi szakmérnök szakirányú továbbképzési szak</t>
  </si>
  <si>
    <t>Munkavédelmi szakirányú továbbképzés</t>
  </si>
  <si>
    <t>Világítástechnika</t>
  </si>
  <si>
    <t>Ergonómia</t>
  </si>
  <si>
    <t>Egyéni védőeszközök</t>
  </si>
  <si>
    <t>Zaj- és rezgésvédelem</t>
  </si>
  <si>
    <t>Tűzvédelmi ismeretek</t>
  </si>
  <si>
    <t>Vállalkozásmenedzsment</t>
  </si>
  <si>
    <t>Munkavédelem jogi és eljárási ismeretei I.</t>
  </si>
  <si>
    <t>Munkavédelem jogi és eljárási ismeretei II.</t>
  </si>
  <si>
    <t>Tárgyfelelős</t>
  </si>
  <si>
    <t>Dr. Kocsis Dénes László</t>
  </si>
  <si>
    <t>Dr. Nádas György</t>
  </si>
  <si>
    <t>Tarsoly Gyula</t>
  </si>
  <si>
    <t>Lápossi Attila</t>
  </si>
  <si>
    <t>Dr. Szendrei János</t>
  </si>
  <si>
    <t>Dr. Nagy Károly</t>
  </si>
  <si>
    <t>Dr. Sarvajcz Kornél</t>
  </si>
  <si>
    <t>Dr. Truzsi Alexandra</t>
  </si>
  <si>
    <t>Dr. Bodnár Ildikó</t>
  </si>
  <si>
    <t>Dr. Pálinkás Sándor</t>
  </si>
  <si>
    <t>Dr. Budai István</t>
  </si>
  <si>
    <t xml:space="preserve">Munkaegészségtan II. </t>
  </si>
  <si>
    <t xml:space="preserve">Munkaegészségtan I. </t>
  </si>
  <si>
    <t>Munkahigiéné, környezeti és biológiai monitorozás</t>
  </si>
  <si>
    <t>Speciális szakági munkavédelmi ismeretek</t>
  </si>
  <si>
    <t>Villamosság biztonságtechnikája*</t>
  </si>
  <si>
    <t>Szabványosítás és menedzsmentrendszerek</t>
  </si>
  <si>
    <t>Anyagmozgatás és logisztikai folyamatok biztonsága I.*</t>
  </si>
  <si>
    <t>Anyagmozgatás és logisztikai folyamatok biztonsága II.*</t>
  </si>
  <si>
    <t xml:space="preserve">Munkavédelem elméleti alapjai </t>
  </si>
  <si>
    <t>Veszélyes technológiák biztonsága</t>
  </si>
  <si>
    <t>Létesítés és létesítmények biztonsága I.*</t>
  </si>
  <si>
    <t>Létesítés és létesítmények biztonsága II.*</t>
  </si>
  <si>
    <t xml:space="preserve">Kockázatértékelés </t>
  </si>
  <si>
    <t>éZ</t>
  </si>
  <si>
    <t>Fűtés, szellőzés, klimatizálás</t>
  </si>
  <si>
    <t xml:space="preserve">Szakmai kommunikáció, innováció és digitális képességek </t>
  </si>
  <si>
    <t>Gépek és technológiák biztonságtechnikája</t>
  </si>
  <si>
    <t>MK2MUVAK05KM25</t>
  </si>
  <si>
    <t>MK2MET1K05KX17</t>
  </si>
  <si>
    <t>MK2MET2K05KX17</t>
  </si>
  <si>
    <t>MK2KEMBK05KX17</t>
  </si>
  <si>
    <t>MK2MSZDK10KM25</t>
  </si>
  <si>
    <t>MK2SZMKK02KM25</t>
  </si>
  <si>
    <t>MK2VILLBK05KM25</t>
  </si>
  <si>
    <t>MK2VILTK05KM25</t>
  </si>
  <si>
    <t>MK2MUJ1K05KM25</t>
  </si>
  <si>
    <t>MK2MUJ2K05KM25</t>
  </si>
  <si>
    <t>MK2FSZKK05KM25</t>
  </si>
  <si>
    <t>MK2ZAJRK02KM25</t>
  </si>
  <si>
    <t>MK2ERGOK05KM25</t>
  </si>
  <si>
    <t>MK2EVESK03KM25</t>
  </si>
  <si>
    <t>MK2VTBZK05KM25</t>
  </si>
  <si>
    <t>MK2GETEK05KM25</t>
  </si>
  <si>
    <t>MK2AMB1K05KM25</t>
  </si>
  <si>
    <t>MK2AMB2K05KM25</t>
  </si>
  <si>
    <t>MK2LTB2K05KM25</t>
  </si>
  <si>
    <t>MK2LTB1K05KM25</t>
  </si>
  <si>
    <t>MK2VAMEK02KM25</t>
  </si>
  <si>
    <t>MK2SZMRK03KM25</t>
  </si>
  <si>
    <t>MK2KOCKK05KM25</t>
  </si>
  <si>
    <t>MK2MHMOK05KM25</t>
  </si>
  <si>
    <t>MK2TUVIK05KM25</t>
  </si>
  <si>
    <t>MK2SPSIK03KM25</t>
  </si>
  <si>
    <t>Speciális szakismeretek (61 kredit)</t>
  </si>
  <si>
    <t>Alapozó ismeretek                (12 kredit)</t>
  </si>
  <si>
    <t>Szakmai törzsanyag                                                      (37 kredit)</t>
  </si>
  <si>
    <t>Z = záróvizsgán értékelt modul</t>
  </si>
  <si>
    <t>Féléves óraszám</t>
  </si>
  <si>
    <t xml:space="preserve">Záróvizsga tantárgyak: </t>
  </si>
  <si>
    <t>• Munkavédelem elméleti alapjai, Munkavédelem jogi és eljárási ismeretei
• Munkaegészségtan 
• Gépek és technológiák biztonságtechnikája
• Választható*:                                                                                                     Villamosság biztonságtechnikája, Anyagmozgatás és logisztikai folyamatok biztonsága, Létesítés és létesítmények biztonsága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</si>
</sst>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mbria"/>
      <family val="1"/>
      <charset val="238"/>
    </font>
    <font>
      <sz val="11"/>
      <name val="Cambria"/>
      <family val="1"/>
      <charset val="238"/>
    </font>
    <font>
      <b/>
      <sz val="10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  <scheme val="major"/>
    </font>
    <font>
      <sz val="8.5"/>
      <color theme="1"/>
      <name val="Calibri"/>
      <family val="2"/>
      <charset val="238"/>
      <scheme val="minor"/>
    </font>
    <font>
      <b/>
      <sz val="14"/>
      <name val="Cambria"/>
      <family val="1"/>
      <charset val="238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b/>
      <sz val="8"/>
      <name val="Cambria"/>
      <family val="1"/>
      <charset val="238"/>
    </font>
    <font>
      <b/>
      <sz val="1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2" borderId="0" xfId="0" applyFont="1" applyFill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50" xfId="0" applyFont="1" applyFill="1" applyBorder="1" applyAlignment="1" applyProtection="1">
      <alignment horizontal="left" vertical="center"/>
      <protection locked="0"/>
    </xf>
    <xf numFmtId="0" fontId="1" fillId="2" borderId="41" xfId="0" applyFont="1" applyFill="1" applyBorder="1" applyAlignment="1" applyProtection="1">
      <alignment horizontal="left" vertical="center"/>
      <protection locked="0"/>
    </xf>
    <xf numFmtId="0" fontId="1" fillId="2" borderId="42" xfId="0" applyFont="1" applyFill="1" applyBorder="1" applyAlignment="1" applyProtection="1">
      <alignment horizontal="left" vertical="center"/>
      <protection locked="0"/>
    </xf>
    <xf numFmtId="0" fontId="1" fillId="2" borderId="51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8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left" vertical="center"/>
    </xf>
    <xf numFmtId="0" fontId="1" fillId="2" borderId="63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/>
    </xf>
    <xf numFmtId="0" fontId="1" fillId="2" borderId="25" xfId="0" applyFont="1" applyFill="1" applyBorder="1" applyAlignment="1">
      <alignment vertical="center" wrapText="1"/>
    </xf>
    <xf numFmtId="0" fontId="6" fillId="2" borderId="0" xfId="0" applyFont="1" applyFill="1"/>
    <xf numFmtId="0" fontId="1" fillId="2" borderId="25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0" fontId="1" fillId="2" borderId="26" xfId="0" applyFont="1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0" fontId="13" fillId="2" borderId="10" xfId="0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0" fontId="1" fillId="2" borderId="54" xfId="0" applyFont="1" applyFill="1" applyBorder="1" applyAlignment="1">
      <alignment wrapText="1"/>
    </xf>
    <xf numFmtId="0" fontId="1" fillId="2" borderId="25" xfId="0" applyFont="1" applyFill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56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4" fillId="2" borderId="0" xfId="0" applyFont="1" applyFill="1"/>
    <xf numFmtId="0" fontId="1" fillId="2" borderId="4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5" fillId="2" borderId="10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16" fillId="2" borderId="0" xfId="0" applyFont="1" applyFill="1"/>
    <xf numFmtId="0" fontId="1" fillId="2" borderId="25" xfId="0" applyFont="1" applyFill="1" applyBorder="1" applyAlignment="1">
      <alignment horizontal="right"/>
    </xf>
    <xf numFmtId="0" fontId="15" fillId="2" borderId="0" xfId="0" applyFont="1" applyFill="1"/>
    <xf numFmtId="0" fontId="1" fillId="2" borderId="10" xfId="0" applyFont="1" applyFill="1" applyBorder="1" applyAlignment="1">
      <alignment horizontal="right"/>
    </xf>
    <xf numFmtId="0" fontId="1" fillId="2" borderId="27" xfId="0" applyFont="1" applyFill="1" applyBorder="1" applyAlignment="1">
      <alignment vertical="center" wrapText="1"/>
    </xf>
    <xf numFmtId="0" fontId="1" fillId="2" borderId="6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right"/>
    </xf>
    <xf numFmtId="0" fontId="1" fillId="2" borderId="53" xfId="0" applyFont="1" applyFill="1" applyBorder="1"/>
    <xf numFmtId="0" fontId="1" fillId="2" borderId="1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horizontal="right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20" fillId="2" borderId="11" xfId="0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right" vertical="center"/>
    </xf>
    <xf numFmtId="0" fontId="8" fillId="2" borderId="41" xfId="0" applyFont="1" applyFill="1" applyBorder="1" applyAlignment="1">
      <alignment horizontal="right" vertical="center"/>
    </xf>
    <xf numFmtId="0" fontId="10" fillId="2" borderId="23" xfId="0" applyFont="1" applyFill="1" applyBorder="1" applyAlignment="1">
      <alignment horizontal="right" vertical="center"/>
    </xf>
    <xf numFmtId="0" fontId="10" fillId="2" borderId="41" xfId="0" applyFont="1" applyFill="1" applyBorder="1" applyAlignment="1">
      <alignment horizontal="right" vertical="center"/>
    </xf>
    <xf numFmtId="0" fontId="11" fillId="2" borderId="52" xfId="0" applyFont="1" applyFill="1" applyBorder="1" applyAlignment="1">
      <alignment horizontal="right" vertical="center"/>
    </xf>
    <xf numFmtId="0" fontId="11" fillId="2" borderId="40" xfId="0" applyFont="1" applyFill="1" applyBorder="1" applyAlignment="1">
      <alignment horizontal="right" vertical="center"/>
    </xf>
    <xf numFmtId="0" fontId="1" fillId="2" borderId="67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68" xfId="0" applyFont="1" applyFill="1" applyBorder="1" applyAlignment="1">
      <alignment horizontal="left" wrapText="1"/>
    </xf>
    <xf numFmtId="0" fontId="1" fillId="2" borderId="69" xfId="0" applyFont="1" applyFill="1" applyBorder="1" applyAlignment="1">
      <alignment horizontal="left" wrapText="1"/>
    </xf>
    <xf numFmtId="0" fontId="1" fillId="2" borderId="63" xfId="0" applyFont="1" applyFill="1" applyBorder="1" applyAlignment="1">
      <alignment horizontal="left" wrapText="1"/>
    </xf>
    <xf numFmtId="0" fontId="1" fillId="2" borderId="70" xfId="0" applyFont="1" applyFill="1" applyBorder="1" applyAlignment="1">
      <alignment horizontal="left" wrapText="1"/>
    </xf>
    <xf numFmtId="0" fontId="16" fillId="2" borderId="71" xfId="0" applyFont="1" applyFill="1" applyBorder="1" applyAlignment="1">
      <alignment horizontal="left" wrapText="1"/>
    </xf>
    <xf numFmtId="0" fontId="16" fillId="2" borderId="53" xfId="0" applyFont="1" applyFill="1" applyBorder="1" applyAlignment="1">
      <alignment horizontal="left" wrapText="1"/>
    </xf>
    <xf numFmtId="0" fontId="16" fillId="2" borderId="54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 textRotation="90" wrapText="1"/>
    </xf>
    <xf numFmtId="0" fontId="1" fillId="2" borderId="63" xfId="0" applyFont="1" applyFill="1" applyBorder="1" applyAlignment="1">
      <alignment horizontal="center" vertical="center" textRotation="90" wrapText="1"/>
    </xf>
    <xf numFmtId="0" fontId="10" fillId="2" borderId="24" xfId="0" applyFont="1" applyFill="1" applyBorder="1" applyAlignment="1">
      <alignment horizontal="right" vertical="center"/>
    </xf>
    <xf numFmtId="0" fontId="10" fillId="2" borderId="55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62" xfId="0" applyFont="1" applyFill="1" applyBorder="1" applyAlignment="1">
      <alignment horizontal="center" vertical="center" textRotation="90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tabSelected="1" view="pageBreakPreview" zoomScale="94" zoomScaleNormal="90" zoomScaleSheetLayoutView="94" workbookViewId="0">
      <pane ySplit="4" topLeftCell="A5" activePane="bottomLeft" state="frozen"/>
      <selection activeCell="C1" sqref="C1"/>
      <selection pane="bottomLeft" sqref="A1:V49"/>
    </sheetView>
  </sheetViews>
  <sheetFormatPr defaultColWidth="9.140625" defaultRowHeight="15" x14ac:dyDescent="0.25"/>
  <cols>
    <col min="1" max="1" width="4.7109375" style="82" customWidth="1"/>
    <col min="2" max="2" width="9.42578125" style="50" customWidth="1"/>
    <col min="3" max="3" width="33.140625" style="50" customWidth="1"/>
    <col min="4" max="4" width="15.85546875" style="48" customWidth="1"/>
    <col min="5" max="20" width="2.7109375" style="48" customWidth="1"/>
    <col min="21" max="21" width="12.85546875" style="50" customWidth="1"/>
    <col min="22" max="22" width="20.5703125" style="50" customWidth="1"/>
    <col min="23" max="16384" width="9.140625" style="50"/>
  </cols>
  <sheetData>
    <row r="1" spans="1:39" ht="18" x14ac:dyDescent="0.25">
      <c r="A1" s="75"/>
      <c r="B1" s="76"/>
      <c r="C1" s="77" t="s">
        <v>0</v>
      </c>
      <c r="D1" s="78" t="s">
        <v>1</v>
      </c>
      <c r="E1" s="131" t="s">
        <v>2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79"/>
    </row>
    <row r="2" spans="1:39" ht="18" x14ac:dyDescent="0.25">
      <c r="A2" s="75"/>
      <c r="B2" s="76"/>
      <c r="C2" s="77" t="s">
        <v>38</v>
      </c>
      <c r="D2" s="78"/>
      <c r="E2" s="80"/>
      <c r="F2" s="80"/>
      <c r="G2" s="80"/>
      <c r="H2" s="80"/>
      <c r="I2" s="80"/>
      <c r="J2" s="80"/>
      <c r="K2" s="80"/>
      <c r="L2" s="80"/>
      <c r="M2" s="80"/>
      <c r="N2" s="80"/>
      <c r="O2" s="138" t="s">
        <v>3</v>
      </c>
      <c r="P2" s="138"/>
      <c r="Q2" s="138"/>
      <c r="R2" s="138"/>
      <c r="S2" s="138"/>
      <c r="T2" s="138"/>
      <c r="U2" s="81"/>
    </row>
    <row r="3" spans="1:39" ht="15.75" thickBot="1" x14ac:dyDescent="0.3">
      <c r="C3" s="77" t="s">
        <v>37</v>
      </c>
      <c r="T3" s="83"/>
      <c r="U3" s="84"/>
      <c r="V3" s="81"/>
    </row>
    <row r="4" spans="1:39" ht="15" customHeight="1" thickBot="1" x14ac:dyDescent="0.3">
      <c r="A4" s="136" t="s">
        <v>4</v>
      </c>
      <c r="B4" s="136" t="s">
        <v>5</v>
      </c>
      <c r="C4" s="136" t="s">
        <v>6</v>
      </c>
      <c r="D4" s="139" t="s">
        <v>7</v>
      </c>
      <c r="E4" s="132" t="s">
        <v>8</v>
      </c>
      <c r="F4" s="133"/>
      <c r="G4" s="133"/>
      <c r="H4" s="134"/>
      <c r="I4" s="132" t="s">
        <v>9</v>
      </c>
      <c r="J4" s="133"/>
      <c r="K4" s="133"/>
      <c r="L4" s="134"/>
      <c r="M4" s="132" t="s">
        <v>10</v>
      </c>
      <c r="N4" s="133"/>
      <c r="O4" s="133"/>
      <c r="P4" s="134"/>
      <c r="Q4" s="132" t="s">
        <v>11</v>
      </c>
      <c r="R4" s="133"/>
      <c r="S4" s="133"/>
      <c r="T4" s="135"/>
      <c r="U4" s="136" t="s">
        <v>12</v>
      </c>
    </row>
    <row r="5" spans="1:39" ht="15.75" thickBot="1" x14ac:dyDescent="0.3">
      <c r="A5" s="137"/>
      <c r="B5" s="137"/>
      <c r="C5" s="137"/>
      <c r="D5" s="140"/>
      <c r="E5" s="69" t="s">
        <v>13</v>
      </c>
      <c r="F5" s="70" t="s">
        <v>14</v>
      </c>
      <c r="G5" s="70" t="s">
        <v>15</v>
      </c>
      <c r="H5" s="71" t="s">
        <v>16</v>
      </c>
      <c r="I5" s="69" t="s">
        <v>13</v>
      </c>
      <c r="J5" s="70" t="s">
        <v>14</v>
      </c>
      <c r="K5" s="70" t="s">
        <v>15</v>
      </c>
      <c r="L5" s="71" t="s">
        <v>16</v>
      </c>
      <c r="M5" s="69" t="s">
        <v>13</v>
      </c>
      <c r="N5" s="70" t="s">
        <v>14</v>
      </c>
      <c r="O5" s="70" t="s">
        <v>15</v>
      </c>
      <c r="P5" s="71" t="s">
        <v>16</v>
      </c>
      <c r="Q5" s="69" t="s">
        <v>13</v>
      </c>
      <c r="R5" s="70" t="s">
        <v>14</v>
      </c>
      <c r="S5" s="70" t="s">
        <v>15</v>
      </c>
      <c r="T5" s="72" t="s">
        <v>16</v>
      </c>
      <c r="U5" s="141"/>
      <c r="V5" s="85" t="s">
        <v>47</v>
      </c>
    </row>
    <row r="6" spans="1:39" ht="17.25" customHeight="1" x14ac:dyDescent="0.25">
      <c r="A6" s="86">
        <v>1</v>
      </c>
      <c r="B6" s="142" t="s">
        <v>103</v>
      </c>
      <c r="C6" s="54" t="s">
        <v>67</v>
      </c>
      <c r="D6" s="61" t="s">
        <v>76</v>
      </c>
      <c r="E6" s="16">
        <v>2</v>
      </c>
      <c r="F6" s="17">
        <v>1</v>
      </c>
      <c r="G6" s="17" t="s">
        <v>17</v>
      </c>
      <c r="H6" s="18">
        <v>5</v>
      </c>
      <c r="I6" s="16"/>
      <c r="J6" s="17"/>
      <c r="K6" s="17"/>
      <c r="L6" s="18"/>
      <c r="M6" s="16"/>
      <c r="N6" s="17"/>
      <c r="O6" s="17"/>
      <c r="P6" s="18"/>
      <c r="Q6" s="16"/>
      <c r="R6" s="17"/>
      <c r="S6" s="17"/>
      <c r="T6" s="18"/>
      <c r="U6" s="54"/>
      <c r="V6" s="87" t="s">
        <v>51</v>
      </c>
    </row>
    <row r="7" spans="1:39" ht="15" customHeight="1" x14ac:dyDescent="0.25">
      <c r="A7" s="88">
        <v>2</v>
      </c>
      <c r="B7" s="143"/>
      <c r="C7" s="3" t="s">
        <v>60</v>
      </c>
      <c r="D7" s="73" t="s">
        <v>77</v>
      </c>
      <c r="E7" s="11"/>
      <c r="F7" s="9"/>
      <c r="G7" s="22"/>
      <c r="H7" s="12"/>
      <c r="I7" s="11">
        <v>2</v>
      </c>
      <c r="J7" s="9">
        <v>1</v>
      </c>
      <c r="K7" s="22" t="s">
        <v>17</v>
      </c>
      <c r="L7" s="12">
        <v>5</v>
      </c>
      <c r="M7" s="11"/>
      <c r="N7" s="9"/>
      <c r="O7" s="9"/>
      <c r="P7" s="12"/>
      <c r="Q7" s="11"/>
      <c r="R7" s="9"/>
      <c r="S7" s="9"/>
      <c r="T7" s="12"/>
      <c r="U7" s="2"/>
      <c r="V7" s="87" t="s">
        <v>53</v>
      </c>
    </row>
    <row r="8" spans="1:39" ht="24.75" thickBot="1" x14ac:dyDescent="0.3">
      <c r="A8" s="88">
        <v>3</v>
      </c>
      <c r="B8" s="144"/>
      <c r="C8" s="32" t="s">
        <v>74</v>
      </c>
      <c r="D8" s="33" t="s">
        <v>81</v>
      </c>
      <c r="E8" s="13"/>
      <c r="F8" s="14"/>
      <c r="G8" s="14"/>
      <c r="H8" s="15"/>
      <c r="I8" s="13">
        <v>2</v>
      </c>
      <c r="J8" s="14">
        <v>0</v>
      </c>
      <c r="K8" s="14" t="s">
        <v>18</v>
      </c>
      <c r="L8" s="15">
        <v>2</v>
      </c>
      <c r="M8" s="13"/>
      <c r="N8" s="14"/>
      <c r="O8" s="14"/>
      <c r="P8" s="15"/>
      <c r="Q8" s="13"/>
      <c r="R8" s="14"/>
      <c r="S8" s="14"/>
      <c r="T8" s="15"/>
      <c r="U8" s="53"/>
      <c r="V8" s="87" t="s">
        <v>52</v>
      </c>
    </row>
    <row r="9" spans="1:39" x14ac:dyDescent="0.25">
      <c r="A9" s="88">
        <v>4</v>
      </c>
      <c r="B9" s="127" t="s">
        <v>104</v>
      </c>
      <c r="C9" s="49" t="s">
        <v>63</v>
      </c>
      <c r="D9" s="34" t="s">
        <v>82</v>
      </c>
      <c r="E9" s="16">
        <v>2</v>
      </c>
      <c r="F9" s="17">
        <v>1</v>
      </c>
      <c r="G9" s="17" t="s">
        <v>19</v>
      </c>
      <c r="H9" s="18">
        <v>5</v>
      </c>
      <c r="I9" s="19"/>
      <c r="J9" s="17"/>
      <c r="K9" s="17"/>
      <c r="L9" s="20"/>
      <c r="M9" s="16"/>
      <c r="N9" s="17"/>
      <c r="O9" s="17"/>
      <c r="P9" s="18"/>
      <c r="Q9" s="30"/>
      <c r="R9" s="22"/>
      <c r="S9" s="22"/>
      <c r="T9" s="31"/>
      <c r="U9" s="54"/>
      <c r="V9" s="87" t="s">
        <v>54</v>
      </c>
    </row>
    <row r="10" spans="1:39" x14ac:dyDescent="0.25">
      <c r="A10" s="88">
        <v>5</v>
      </c>
      <c r="B10" s="127"/>
      <c r="C10" s="3" t="s">
        <v>39</v>
      </c>
      <c r="D10" s="35" t="s">
        <v>83</v>
      </c>
      <c r="E10" s="11"/>
      <c r="F10" s="9"/>
      <c r="G10" s="9"/>
      <c r="H10" s="12"/>
      <c r="I10" s="8"/>
      <c r="J10" s="9"/>
      <c r="K10" s="9"/>
      <c r="L10" s="10"/>
      <c r="M10" s="21"/>
      <c r="N10" s="22"/>
      <c r="O10" s="22"/>
      <c r="P10" s="23"/>
      <c r="Q10" s="8">
        <v>2</v>
      </c>
      <c r="R10" s="9">
        <v>1</v>
      </c>
      <c r="S10" s="9" t="s">
        <v>18</v>
      </c>
      <c r="T10" s="10">
        <v>5</v>
      </c>
      <c r="U10" s="55"/>
      <c r="V10" s="87" t="s">
        <v>54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1"/>
    </row>
    <row r="11" spans="1:39" ht="15" customHeight="1" x14ac:dyDescent="0.25">
      <c r="A11" s="88">
        <v>6</v>
      </c>
      <c r="B11" s="127"/>
      <c r="C11" s="3" t="s">
        <v>45</v>
      </c>
      <c r="D11" s="35" t="s">
        <v>84</v>
      </c>
      <c r="E11" s="11"/>
      <c r="F11" s="9"/>
      <c r="G11" s="9"/>
      <c r="H11" s="12"/>
      <c r="I11" s="11">
        <v>2</v>
      </c>
      <c r="J11" s="9">
        <v>1</v>
      </c>
      <c r="K11" s="9" t="s">
        <v>72</v>
      </c>
      <c r="L11" s="10">
        <v>5</v>
      </c>
      <c r="M11" s="11"/>
      <c r="N11" s="9"/>
      <c r="O11" s="9"/>
      <c r="P11" s="12"/>
      <c r="Q11" s="8"/>
      <c r="R11" s="9"/>
      <c r="S11" s="9"/>
      <c r="T11" s="10"/>
      <c r="U11" s="55"/>
      <c r="V11" s="87" t="s">
        <v>49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1"/>
    </row>
    <row r="12" spans="1:39" ht="25.15" customHeight="1" x14ac:dyDescent="0.25">
      <c r="A12" s="88">
        <v>7</v>
      </c>
      <c r="B12" s="127"/>
      <c r="C12" s="3" t="s">
        <v>46</v>
      </c>
      <c r="D12" s="35" t="s">
        <v>85</v>
      </c>
      <c r="E12" s="11"/>
      <c r="F12" s="9"/>
      <c r="G12" s="9"/>
      <c r="H12" s="12"/>
      <c r="I12" s="8"/>
      <c r="J12" s="9"/>
      <c r="K12" s="9"/>
      <c r="L12" s="10"/>
      <c r="M12" s="11">
        <v>2</v>
      </c>
      <c r="N12" s="9">
        <v>1</v>
      </c>
      <c r="O12" s="9" t="s">
        <v>72</v>
      </c>
      <c r="P12" s="12">
        <v>5</v>
      </c>
      <c r="Q12" s="8"/>
      <c r="R12" s="9"/>
      <c r="S12" s="9"/>
      <c r="T12" s="10"/>
      <c r="U12" s="55"/>
      <c r="V12" s="87" t="s">
        <v>49</v>
      </c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1"/>
    </row>
    <row r="13" spans="1:39" ht="15" customHeight="1" x14ac:dyDescent="0.25">
      <c r="A13" s="88">
        <v>8</v>
      </c>
      <c r="B13" s="127"/>
      <c r="C13" s="74" t="s">
        <v>59</v>
      </c>
      <c r="D13" s="39" t="s">
        <v>78</v>
      </c>
      <c r="E13" s="25"/>
      <c r="F13" s="26"/>
      <c r="G13" s="26"/>
      <c r="H13" s="27"/>
      <c r="I13" s="28"/>
      <c r="J13" s="26"/>
      <c r="K13" s="26"/>
      <c r="L13" s="29"/>
      <c r="M13" s="25">
        <v>2</v>
      </c>
      <c r="N13" s="26">
        <v>1</v>
      </c>
      <c r="O13" s="26" t="s">
        <v>17</v>
      </c>
      <c r="P13" s="27">
        <v>5</v>
      </c>
      <c r="Q13" s="28"/>
      <c r="R13" s="26"/>
      <c r="S13" s="26"/>
      <c r="T13" s="29"/>
      <c r="U13" s="56"/>
      <c r="V13" s="87" t="s">
        <v>53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1"/>
    </row>
    <row r="14" spans="1:39" x14ac:dyDescent="0.25">
      <c r="A14" s="88">
        <v>9</v>
      </c>
      <c r="B14" s="127"/>
      <c r="C14" s="3" t="s">
        <v>73</v>
      </c>
      <c r="D14" s="35" t="s">
        <v>86</v>
      </c>
      <c r="E14" s="11"/>
      <c r="F14" s="9"/>
      <c r="G14" s="9"/>
      <c r="H14" s="12"/>
      <c r="I14" s="8"/>
      <c r="J14" s="9"/>
      <c r="K14" s="9"/>
      <c r="L14" s="10"/>
      <c r="M14" s="11"/>
      <c r="N14" s="9"/>
      <c r="O14" s="9"/>
      <c r="P14" s="12"/>
      <c r="Q14" s="8">
        <v>2</v>
      </c>
      <c r="R14" s="9">
        <v>1</v>
      </c>
      <c r="S14" s="9" t="s">
        <v>18</v>
      </c>
      <c r="T14" s="12">
        <v>5</v>
      </c>
      <c r="U14" s="2"/>
      <c r="V14" s="87" t="s">
        <v>55</v>
      </c>
    </row>
    <row r="15" spans="1:39" ht="15" customHeight="1" x14ac:dyDescent="0.25">
      <c r="A15" s="88">
        <v>10</v>
      </c>
      <c r="B15" s="127"/>
      <c r="C15" s="3" t="s">
        <v>42</v>
      </c>
      <c r="D15" s="36" t="s">
        <v>87</v>
      </c>
      <c r="E15" s="11">
        <v>1</v>
      </c>
      <c r="F15" s="9">
        <v>1</v>
      </c>
      <c r="G15" s="9" t="s">
        <v>18</v>
      </c>
      <c r="H15" s="12">
        <v>2</v>
      </c>
      <c r="I15" s="8"/>
      <c r="J15" s="9"/>
      <c r="K15" s="9"/>
      <c r="L15" s="10"/>
      <c r="M15" s="11"/>
      <c r="N15" s="9"/>
      <c r="O15" s="9"/>
      <c r="P15" s="12"/>
      <c r="Q15" s="5"/>
      <c r="R15" s="6"/>
      <c r="S15" s="6"/>
      <c r="T15" s="7"/>
      <c r="U15" s="57"/>
      <c r="V15" s="87" t="s">
        <v>48</v>
      </c>
    </row>
    <row r="16" spans="1:39" ht="15" customHeight="1" thickBot="1" x14ac:dyDescent="0.3">
      <c r="A16" s="88">
        <v>11</v>
      </c>
      <c r="B16" s="128"/>
      <c r="C16" s="32" t="s">
        <v>40</v>
      </c>
      <c r="D16" s="36" t="s">
        <v>88</v>
      </c>
      <c r="E16" s="41">
        <v>2</v>
      </c>
      <c r="F16" s="42">
        <v>1</v>
      </c>
      <c r="G16" s="42" t="s">
        <v>19</v>
      </c>
      <c r="H16" s="43">
        <v>5</v>
      </c>
      <c r="I16" s="44"/>
      <c r="J16" s="42"/>
      <c r="K16" s="42"/>
      <c r="L16" s="45"/>
      <c r="M16" s="41"/>
      <c r="N16" s="42"/>
      <c r="O16" s="42"/>
      <c r="P16" s="43"/>
      <c r="Q16" s="38"/>
      <c r="R16" s="14"/>
      <c r="S16" s="14"/>
      <c r="T16" s="37"/>
      <c r="U16" s="53"/>
      <c r="V16" s="87" t="s">
        <v>53</v>
      </c>
    </row>
    <row r="17" spans="1:22" ht="27" customHeight="1" x14ac:dyDescent="0.25">
      <c r="A17" s="88">
        <v>12</v>
      </c>
      <c r="B17" s="127" t="s">
        <v>102</v>
      </c>
      <c r="C17" s="51" t="s">
        <v>41</v>
      </c>
      <c r="D17" s="46" t="s">
        <v>89</v>
      </c>
      <c r="E17" s="16">
        <v>2</v>
      </c>
      <c r="F17" s="17">
        <v>0</v>
      </c>
      <c r="G17" s="17" t="s">
        <v>18</v>
      </c>
      <c r="H17" s="18">
        <v>3</v>
      </c>
      <c r="I17" s="19"/>
      <c r="J17" s="17"/>
      <c r="K17" s="17"/>
      <c r="L17" s="20"/>
      <c r="M17" s="16"/>
      <c r="N17" s="17"/>
      <c r="O17" s="17"/>
      <c r="P17" s="18"/>
      <c r="Q17" s="19"/>
      <c r="R17" s="17"/>
      <c r="S17" s="17"/>
      <c r="T17" s="20"/>
      <c r="U17" s="54"/>
      <c r="V17" s="87" t="s">
        <v>55</v>
      </c>
    </row>
    <row r="18" spans="1:22" ht="20.45" customHeight="1" x14ac:dyDescent="0.25">
      <c r="A18" s="88">
        <v>13</v>
      </c>
      <c r="B18" s="127"/>
      <c r="C18" s="4" t="s">
        <v>20</v>
      </c>
      <c r="D18" s="35" t="s">
        <v>79</v>
      </c>
      <c r="E18" s="11"/>
      <c r="F18" s="9"/>
      <c r="G18" s="9"/>
      <c r="H18" s="12"/>
      <c r="I18" s="8">
        <v>2</v>
      </c>
      <c r="J18" s="9">
        <v>1</v>
      </c>
      <c r="K18" s="9" t="s">
        <v>19</v>
      </c>
      <c r="L18" s="12">
        <v>5</v>
      </c>
      <c r="M18" s="11"/>
      <c r="N18" s="9"/>
      <c r="O18" s="9"/>
      <c r="P18" s="12"/>
      <c r="Q18" s="8"/>
      <c r="R18" s="9"/>
      <c r="S18" s="9"/>
      <c r="T18" s="10"/>
      <c r="U18" s="58"/>
      <c r="V18" s="87" t="s">
        <v>56</v>
      </c>
    </row>
    <row r="19" spans="1:22" ht="30.6" customHeight="1" x14ac:dyDescent="0.25">
      <c r="A19" s="88">
        <v>14</v>
      </c>
      <c r="B19" s="127"/>
      <c r="C19" s="74" t="s">
        <v>68</v>
      </c>
      <c r="D19" s="35" t="s">
        <v>90</v>
      </c>
      <c r="E19" s="11"/>
      <c r="F19" s="9"/>
      <c r="G19" s="9"/>
      <c r="H19" s="12"/>
      <c r="I19" s="8">
        <v>2</v>
      </c>
      <c r="J19" s="9">
        <v>1</v>
      </c>
      <c r="K19" s="9" t="s">
        <v>19</v>
      </c>
      <c r="L19" s="10">
        <v>5</v>
      </c>
      <c r="M19" s="11"/>
      <c r="N19" s="9"/>
      <c r="O19" s="9"/>
      <c r="P19" s="12"/>
      <c r="Q19" s="8"/>
      <c r="R19" s="9"/>
      <c r="S19" s="9"/>
      <c r="T19" s="10"/>
      <c r="U19" s="2"/>
      <c r="V19" s="87" t="s">
        <v>57</v>
      </c>
    </row>
    <row r="20" spans="1:22" ht="21.6" customHeight="1" x14ac:dyDescent="0.25">
      <c r="A20" s="88">
        <v>15</v>
      </c>
      <c r="B20" s="127"/>
      <c r="C20" s="89" t="s">
        <v>75</v>
      </c>
      <c r="D20" s="39" t="s">
        <v>91</v>
      </c>
      <c r="E20" s="25"/>
      <c r="F20" s="26"/>
      <c r="G20" s="26"/>
      <c r="H20" s="27"/>
      <c r="I20" s="28"/>
      <c r="J20" s="26"/>
      <c r="K20" s="26"/>
      <c r="L20" s="29"/>
      <c r="M20" s="25"/>
      <c r="N20" s="26"/>
      <c r="O20" s="26"/>
      <c r="P20" s="27"/>
      <c r="Q20" s="28">
        <v>2</v>
      </c>
      <c r="R20" s="26">
        <v>1</v>
      </c>
      <c r="S20" s="26" t="s">
        <v>17</v>
      </c>
      <c r="T20" s="29">
        <v>5</v>
      </c>
      <c r="U20" s="55"/>
      <c r="V20" s="87" t="s">
        <v>51</v>
      </c>
    </row>
    <row r="21" spans="1:22" ht="30.75" customHeight="1" x14ac:dyDescent="0.25">
      <c r="A21" s="88">
        <v>16</v>
      </c>
      <c r="B21" s="127"/>
      <c r="C21" s="52" t="s">
        <v>65</v>
      </c>
      <c r="D21" s="35" t="s">
        <v>92</v>
      </c>
      <c r="E21" s="11"/>
      <c r="F21" s="9"/>
      <c r="G21" s="9"/>
      <c r="H21" s="12"/>
      <c r="I21" s="8"/>
      <c r="J21" s="9"/>
      <c r="K21" s="9"/>
      <c r="L21" s="10"/>
      <c r="M21" s="11">
        <v>2</v>
      </c>
      <c r="N21" s="9">
        <v>1</v>
      </c>
      <c r="O21" s="9" t="s">
        <v>17</v>
      </c>
      <c r="P21" s="12">
        <v>5</v>
      </c>
      <c r="Q21" s="8"/>
      <c r="R21" s="9"/>
      <c r="S21" s="9"/>
      <c r="T21" s="10"/>
      <c r="U21" s="2"/>
      <c r="V21" s="87" t="s">
        <v>58</v>
      </c>
    </row>
    <row r="22" spans="1:22" ht="42" customHeight="1" x14ac:dyDescent="0.25">
      <c r="A22" s="88">
        <v>17</v>
      </c>
      <c r="B22" s="127"/>
      <c r="C22" s="52" t="s">
        <v>66</v>
      </c>
      <c r="D22" s="35" t="s">
        <v>93</v>
      </c>
      <c r="E22" s="11"/>
      <c r="F22" s="9"/>
      <c r="G22" s="9"/>
      <c r="H22" s="12"/>
      <c r="I22" s="8"/>
      <c r="J22" s="9"/>
      <c r="K22" s="9"/>
      <c r="L22" s="10"/>
      <c r="M22" s="11"/>
      <c r="N22" s="9"/>
      <c r="O22" s="9"/>
      <c r="P22" s="12"/>
      <c r="Q22" s="8">
        <v>2</v>
      </c>
      <c r="R22" s="9">
        <v>1</v>
      </c>
      <c r="S22" s="9" t="s">
        <v>17</v>
      </c>
      <c r="T22" s="10">
        <v>5</v>
      </c>
      <c r="U22" s="2"/>
      <c r="V22" s="87" t="s">
        <v>58</v>
      </c>
    </row>
    <row r="23" spans="1:22" ht="25.15" customHeight="1" x14ac:dyDescent="0.25">
      <c r="A23" s="88">
        <v>18</v>
      </c>
      <c r="B23" s="127"/>
      <c r="C23" s="4" t="s">
        <v>69</v>
      </c>
      <c r="D23" s="35" t="s">
        <v>95</v>
      </c>
      <c r="E23" s="11"/>
      <c r="F23" s="9"/>
      <c r="G23" s="9"/>
      <c r="H23" s="12"/>
      <c r="I23" s="8"/>
      <c r="J23" s="9"/>
      <c r="K23" s="9"/>
      <c r="L23" s="10"/>
      <c r="M23" s="11">
        <v>2</v>
      </c>
      <c r="N23" s="9">
        <v>1</v>
      </c>
      <c r="O23" s="9" t="s">
        <v>72</v>
      </c>
      <c r="P23" s="12">
        <v>5</v>
      </c>
      <c r="Q23" s="8"/>
      <c r="R23" s="9"/>
      <c r="S23" s="9"/>
      <c r="T23" s="10"/>
      <c r="U23" s="2"/>
      <c r="V23" s="87" t="s">
        <v>51</v>
      </c>
    </row>
    <row r="24" spans="1:22" ht="25.15" customHeight="1" x14ac:dyDescent="0.25">
      <c r="A24" s="88">
        <v>19</v>
      </c>
      <c r="B24" s="127"/>
      <c r="C24" s="4" t="s">
        <v>70</v>
      </c>
      <c r="D24" s="35" t="s">
        <v>94</v>
      </c>
      <c r="E24" s="11"/>
      <c r="F24" s="9"/>
      <c r="G24" s="9"/>
      <c r="H24" s="12"/>
      <c r="I24" s="8"/>
      <c r="J24" s="9"/>
      <c r="K24" s="9"/>
      <c r="L24" s="10"/>
      <c r="M24" s="11"/>
      <c r="N24" s="9"/>
      <c r="O24" s="9"/>
      <c r="P24" s="12"/>
      <c r="Q24" s="8">
        <v>2</v>
      </c>
      <c r="R24" s="9">
        <v>1</v>
      </c>
      <c r="S24" s="9" t="s">
        <v>17</v>
      </c>
      <c r="T24" s="10">
        <v>5</v>
      </c>
      <c r="U24" s="2"/>
      <c r="V24" s="87" t="s">
        <v>51</v>
      </c>
    </row>
    <row r="25" spans="1:22" ht="24" x14ac:dyDescent="0.25">
      <c r="A25" s="88">
        <v>20</v>
      </c>
      <c r="B25" s="127"/>
      <c r="C25" s="4" t="s">
        <v>64</v>
      </c>
      <c r="D25" s="35" t="s">
        <v>97</v>
      </c>
      <c r="E25" s="11">
        <v>2</v>
      </c>
      <c r="F25" s="9">
        <v>0</v>
      </c>
      <c r="G25" s="9" t="s">
        <v>18</v>
      </c>
      <c r="H25" s="12">
        <v>3</v>
      </c>
      <c r="I25" s="8"/>
      <c r="J25" s="9"/>
      <c r="K25" s="9"/>
      <c r="L25" s="10"/>
      <c r="M25" s="11"/>
      <c r="N25" s="9"/>
      <c r="O25" s="9"/>
      <c r="P25" s="12"/>
      <c r="Q25" s="8"/>
      <c r="R25" s="9"/>
      <c r="S25" s="9"/>
      <c r="T25" s="10"/>
      <c r="U25" s="2"/>
      <c r="V25" s="87" t="s">
        <v>48</v>
      </c>
    </row>
    <row r="26" spans="1:22" x14ac:dyDescent="0.25">
      <c r="A26" s="88">
        <v>21</v>
      </c>
      <c r="B26" s="127"/>
      <c r="C26" s="4" t="s">
        <v>44</v>
      </c>
      <c r="D26" s="35" t="s">
        <v>96</v>
      </c>
      <c r="E26" s="11"/>
      <c r="F26" s="9"/>
      <c r="G26" s="9"/>
      <c r="H26" s="12"/>
      <c r="I26" s="8"/>
      <c r="J26" s="9"/>
      <c r="K26" s="9"/>
      <c r="L26" s="10"/>
      <c r="M26" s="11">
        <v>2</v>
      </c>
      <c r="N26" s="9">
        <v>0</v>
      </c>
      <c r="O26" s="9" t="s">
        <v>18</v>
      </c>
      <c r="P26" s="12">
        <v>2</v>
      </c>
      <c r="Q26" s="8"/>
      <c r="R26" s="9"/>
      <c r="S26" s="9"/>
      <c r="T26" s="10"/>
      <c r="U26" s="2"/>
      <c r="V26" s="87" t="s">
        <v>52</v>
      </c>
    </row>
    <row r="27" spans="1:22" ht="24" customHeight="1" x14ac:dyDescent="0.25">
      <c r="A27" s="88">
        <v>22</v>
      </c>
      <c r="B27" s="127"/>
      <c r="C27" s="4" t="s">
        <v>71</v>
      </c>
      <c r="D27" s="35" t="s">
        <v>98</v>
      </c>
      <c r="E27" s="11">
        <v>2</v>
      </c>
      <c r="F27" s="9">
        <v>1</v>
      </c>
      <c r="G27" s="9" t="s">
        <v>18</v>
      </c>
      <c r="H27" s="12">
        <v>5</v>
      </c>
      <c r="I27" s="8"/>
      <c r="J27" s="9"/>
      <c r="K27" s="9"/>
      <c r="L27" s="10"/>
      <c r="M27" s="11"/>
      <c r="N27" s="9"/>
      <c r="O27" s="9"/>
      <c r="P27" s="12"/>
      <c r="Q27" s="8"/>
      <c r="R27" s="9"/>
      <c r="S27" s="9"/>
      <c r="T27" s="10"/>
      <c r="U27" s="58"/>
      <c r="V27" s="87" t="s">
        <v>56</v>
      </c>
    </row>
    <row r="28" spans="1:22" ht="24" x14ac:dyDescent="0.25">
      <c r="A28" s="88">
        <v>23</v>
      </c>
      <c r="B28" s="127"/>
      <c r="C28" s="90" t="s">
        <v>61</v>
      </c>
      <c r="D28" s="36" t="s">
        <v>99</v>
      </c>
      <c r="E28" s="63"/>
      <c r="F28" s="6"/>
      <c r="G28" s="6"/>
      <c r="H28" s="64"/>
      <c r="I28" s="5"/>
      <c r="J28" s="6"/>
      <c r="K28" s="6"/>
      <c r="L28" s="7"/>
      <c r="M28" s="63"/>
      <c r="N28" s="6"/>
      <c r="O28" s="6"/>
      <c r="P28" s="64"/>
      <c r="Q28" s="63">
        <v>2</v>
      </c>
      <c r="R28" s="6">
        <v>1</v>
      </c>
      <c r="S28" s="6" t="s">
        <v>18</v>
      </c>
      <c r="T28" s="64">
        <v>5</v>
      </c>
      <c r="U28" s="57"/>
      <c r="V28" s="87" t="s">
        <v>53</v>
      </c>
    </row>
    <row r="29" spans="1:22" x14ac:dyDescent="0.25">
      <c r="A29" s="88">
        <v>24</v>
      </c>
      <c r="B29" s="127"/>
      <c r="C29" s="4" t="s">
        <v>43</v>
      </c>
      <c r="D29" s="35" t="s">
        <v>100</v>
      </c>
      <c r="E29" s="11"/>
      <c r="F29" s="9"/>
      <c r="G29" s="9"/>
      <c r="H29" s="12"/>
      <c r="I29" s="8">
        <v>2</v>
      </c>
      <c r="J29" s="9">
        <v>1</v>
      </c>
      <c r="K29" s="9" t="s">
        <v>19</v>
      </c>
      <c r="L29" s="12">
        <v>5</v>
      </c>
      <c r="M29" s="11"/>
      <c r="N29" s="9"/>
      <c r="O29" s="9"/>
      <c r="P29" s="12"/>
      <c r="Q29" s="8"/>
      <c r="R29" s="9"/>
      <c r="S29" s="9"/>
      <c r="T29" s="10"/>
      <c r="U29" s="2"/>
      <c r="V29" s="87" t="s">
        <v>50</v>
      </c>
    </row>
    <row r="30" spans="1:22" ht="24.6" customHeight="1" thickBot="1" x14ac:dyDescent="0.3">
      <c r="A30" s="88">
        <v>25</v>
      </c>
      <c r="B30" s="91"/>
      <c r="C30" s="40" t="s">
        <v>62</v>
      </c>
      <c r="D30" s="47" t="s">
        <v>101</v>
      </c>
      <c r="E30" s="41"/>
      <c r="F30" s="42"/>
      <c r="G30" s="42"/>
      <c r="H30" s="43"/>
      <c r="I30" s="44"/>
      <c r="J30" s="42"/>
      <c r="K30" s="42"/>
      <c r="L30" s="45"/>
      <c r="M30" s="41">
        <v>0</v>
      </c>
      <c r="N30" s="42">
        <v>2</v>
      </c>
      <c r="O30" s="42" t="s">
        <v>18</v>
      </c>
      <c r="P30" s="43">
        <v>3</v>
      </c>
      <c r="Q30" s="44"/>
      <c r="R30" s="42"/>
      <c r="S30" s="42"/>
      <c r="T30" s="45"/>
      <c r="U30" s="59"/>
      <c r="V30" s="87" t="s">
        <v>56</v>
      </c>
    </row>
    <row r="31" spans="1:22" ht="27.75" customHeight="1" thickBot="1" x14ac:dyDescent="0.3">
      <c r="A31" s="92">
        <v>26</v>
      </c>
      <c r="B31" s="93"/>
      <c r="C31" s="94" t="s">
        <v>21</v>
      </c>
      <c r="D31" s="62" t="s">
        <v>80</v>
      </c>
      <c r="E31" s="66"/>
      <c r="F31" s="67"/>
      <c r="G31" s="67"/>
      <c r="H31" s="68"/>
      <c r="I31" s="66"/>
      <c r="J31" s="67"/>
      <c r="K31" s="67"/>
      <c r="L31" s="68"/>
      <c r="M31" s="66"/>
      <c r="N31" s="67"/>
      <c r="O31" s="67"/>
      <c r="P31" s="68"/>
      <c r="Q31" s="66">
        <v>4</v>
      </c>
      <c r="R31" s="67">
        <v>2</v>
      </c>
      <c r="S31" s="67" t="s">
        <v>18</v>
      </c>
      <c r="T31" s="68">
        <v>10</v>
      </c>
      <c r="U31" s="60"/>
    </row>
    <row r="32" spans="1:22" ht="15.75" thickBot="1" x14ac:dyDescent="0.3">
      <c r="A32" s="95"/>
      <c r="B32" s="1"/>
      <c r="C32" s="1"/>
      <c r="D32" s="24"/>
      <c r="E32" s="96" t="s">
        <v>13</v>
      </c>
      <c r="F32" s="96" t="s">
        <v>14</v>
      </c>
      <c r="G32" s="96" t="s">
        <v>15</v>
      </c>
      <c r="H32" s="96" t="s">
        <v>16</v>
      </c>
      <c r="I32" s="96" t="s">
        <v>13</v>
      </c>
      <c r="J32" s="96" t="s">
        <v>14</v>
      </c>
      <c r="K32" s="96" t="s">
        <v>15</v>
      </c>
      <c r="L32" s="96" t="s">
        <v>16</v>
      </c>
      <c r="M32" s="96" t="s">
        <v>13</v>
      </c>
      <c r="N32" s="96" t="s">
        <v>14</v>
      </c>
      <c r="O32" s="96" t="s">
        <v>15</v>
      </c>
      <c r="P32" s="96" t="s">
        <v>16</v>
      </c>
      <c r="Q32" s="96" t="s">
        <v>13</v>
      </c>
      <c r="R32" s="96" t="s">
        <v>14</v>
      </c>
      <c r="S32" s="96" t="s">
        <v>15</v>
      </c>
      <c r="T32" s="96" t="s">
        <v>16</v>
      </c>
      <c r="U32" s="1"/>
    </row>
    <row r="33" spans="1:22" x14ac:dyDescent="0.25">
      <c r="A33" s="95"/>
      <c r="B33" s="1"/>
      <c r="C33" s="116" t="s">
        <v>22</v>
      </c>
      <c r="D33" s="117"/>
      <c r="E33" s="16">
        <f>SUM(E6:E31)</f>
        <v>13</v>
      </c>
      <c r="F33" s="17">
        <f>SUM(F6:F31)</f>
        <v>5</v>
      </c>
      <c r="G33" s="17"/>
      <c r="H33" s="18">
        <f>SUM(H6:H31)</f>
        <v>28</v>
      </c>
      <c r="I33" s="16">
        <f>SUM(I6:I31)</f>
        <v>12</v>
      </c>
      <c r="J33" s="17">
        <f>SUM(J6:J31)</f>
        <v>5</v>
      </c>
      <c r="K33" s="17"/>
      <c r="L33" s="18">
        <f>SUM(L6:L31)</f>
        <v>27</v>
      </c>
      <c r="M33" s="16">
        <f>SUM(M6:M31)</f>
        <v>10</v>
      </c>
      <c r="N33" s="17">
        <f>SUM(N6:N31)</f>
        <v>6</v>
      </c>
      <c r="O33" s="17"/>
      <c r="P33" s="18">
        <f>SUM(P6:P31)</f>
        <v>25</v>
      </c>
      <c r="Q33" s="16">
        <f>SUM(Q6:Q31)</f>
        <v>16</v>
      </c>
      <c r="R33" s="17">
        <f>SUM(R6:R31)</f>
        <v>8</v>
      </c>
      <c r="S33" s="17"/>
      <c r="T33" s="20">
        <f>SUM(T6:T31)</f>
        <v>40</v>
      </c>
      <c r="U33" s="108" t="s">
        <v>106</v>
      </c>
      <c r="V33" s="102" t="s">
        <v>23</v>
      </c>
    </row>
    <row r="34" spans="1:22" x14ac:dyDescent="0.25">
      <c r="A34" s="95"/>
      <c r="B34" s="1"/>
      <c r="C34" s="112" t="s">
        <v>24</v>
      </c>
      <c r="D34" s="113"/>
      <c r="E34" s="11"/>
      <c r="F34" s="9"/>
      <c r="G34" s="9">
        <v>3</v>
      </c>
      <c r="H34" s="12"/>
      <c r="I34" s="11"/>
      <c r="J34" s="9"/>
      <c r="K34" s="9">
        <v>2</v>
      </c>
      <c r="L34" s="12"/>
      <c r="M34" s="11"/>
      <c r="N34" s="9"/>
      <c r="O34" s="9">
        <v>2</v>
      </c>
      <c r="P34" s="12"/>
      <c r="Q34" s="11"/>
      <c r="R34" s="9"/>
      <c r="S34" s="9">
        <v>3</v>
      </c>
      <c r="T34" s="10"/>
      <c r="U34" s="109"/>
      <c r="V34" s="105">
        <f>G34+K34+O34+S34</f>
        <v>10</v>
      </c>
    </row>
    <row r="35" spans="1:22" x14ac:dyDescent="0.25">
      <c r="A35" s="95"/>
      <c r="B35" s="1"/>
      <c r="C35" s="112" t="s">
        <v>25</v>
      </c>
      <c r="D35" s="113"/>
      <c r="E35" s="11"/>
      <c r="F35" s="9"/>
      <c r="G35" s="9">
        <v>4</v>
      </c>
      <c r="H35" s="12"/>
      <c r="I35" s="11"/>
      <c r="J35" s="9"/>
      <c r="K35" s="9">
        <v>4</v>
      </c>
      <c r="L35" s="12"/>
      <c r="M35" s="11"/>
      <c r="N35" s="9"/>
      <c r="O35" s="9">
        <v>4</v>
      </c>
      <c r="P35" s="12"/>
      <c r="Q35" s="11"/>
      <c r="R35" s="9"/>
      <c r="S35" s="9">
        <v>4</v>
      </c>
      <c r="T35" s="10"/>
      <c r="U35" s="109"/>
      <c r="V35" s="105">
        <f>G35+K35+O35+S35</f>
        <v>16</v>
      </c>
    </row>
    <row r="36" spans="1:22" x14ac:dyDescent="0.25">
      <c r="A36" s="95"/>
      <c r="B36" s="1"/>
      <c r="C36" s="114" t="s">
        <v>26</v>
      </c>
      <c r="D36" s="115"/>
      <c r="E36" s="11"/>
      <c r="F36" s="9"/>
      <c r="G36" s="9">
        <f>G34+G35</f>
        <v>7</v>
      </c>
      <c r="H36" s="12"/>
      <c r="I36" s="11"/>
      <c r="J36" s="9"/>
      <c r="K36" s="9">
        <v>6</v>
      </c>
      <c r="L36" s="12"/>
      <c r="M36" s="11"/>
      <c r="N36" s="9"/>
      <c r="O36" s="9">
        <f>O34+O35</f>
        <v>6</v>
      </c>
      <c r="P36" s="12"/>
      <c r="Q36" s="11"/>
      <c r="R36" s="9"/>
      <c r="S36" s="9">
        <v>7</v>
      </c>
      <c r="T36" s="10"/>
      <c r="U36" s="109"/>
      <c r="V36" s="105">
        <f>G36+K36+O36+S36</f>
        <v>26</v>
      </c>
    </row>
    <row r="37" spans="1:22" ht="15.75" thickBot="1" x14ac:dyDescent="0.3">
      <c r="A37" s="95"/>
      <c r="B37" s="1"/>
      <c r="C37" s="129" t="s">
        <v>27</v>
      </c>
      <c r="D37" s="130"/>
      <c r="E37" s="13">
        <f>E33+F33</f>
        <v>18</v>
      </c>
      <c r="F37" s="14"/>
      <c r="G37" s="14"/>
      <c r="H37" s="15"/>
      <c r="I37" s="13">
        <f>I33+J33</f>
        <v>17</v>
      </c>
      <c r="J37" s="14"/>
      <c r="K37" s="14"/>
      <c r="L37" s="15"/>
      <c r="M37" s="13">
        <f>M33+N33</f>
        <v>16</v>
      </c>
      <c r="N37" s="14"/>
      <c r="O37" s="14"/>
      <c r="P37" s="15"/>
      <c r="Q37" s="13">
        <f>Q33+R33</f>
        <v>24</v>
      </c>
      <c r="R37" s="14"/>
      <c r="S37" s="14"/>
      <c r="T37" s="37"/>
      <c r="U37" s="111">
        <f>(E37+I37+M37+Q37)</f>
        <v>75</v>
      </c>
      <c r="V37" s="106">
        <f>(E37+I37+M37+Q37)*5</f>
        <v>375</v>
      </c>
    </row>
    <row r="38" spans="1:22" ht="15.75" thickBot="1" x14ac:dyDescent="0.3">
      <c r="C38" s="97"/>
      <c r="U38" s="110" t="s">
        <v>29</v>
      </c>
      <c r="V38" s="107">
        <f>H33+L33+P33+T33</f>
        <v>120</v>
      </c>
    </row>
    <row r="39" spans="1:22" x14ac:dyDescent="0.25">
      <c r="C39" s="65" t="s">
        <v>28</v>
      </c>
      <c r="U39" s="98"/>
      <c r="V39" s="96"/>
    </row>
    <row r="40" spans="1:22" ht="15.75" thickBot="1" x14ac:dyDescent="0.3">
      <c r="C40" s="65"/>
      <c r="D40" s="104"/>
      <c r="U40" s="98"/>
      <c r="V40" s="96"/>
    </row>
    <row r="41" spans="1:22" ht="15.75" customHeight="1" thickBot="1" x14ac:dyDescent="0.3">
      <c r="C41" s="99" t="s">
        <v>30</v>
      </c>
      <c r="E41" s="124" t="s">
        <v>107</v>
      </c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6"/>
      <c r="U41" s="48"/>
      <c r="V41" s="48"/>
    </row>
    <row r="42" spans="1:22" ht="16.5" customHeight="1" x14ac:dyDescent="0.25">
      <c r="C42" s="100" t="s">
        <v>31</v>
      </c>
      <c r="E42" s="118" t="s">
        <v>108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20"/>
      <c r="U42" s="98"/>
    </row>
    <row r="43" spans="1:22" ht="15" customHeight="1" x14ac:dyDescent="0.25">
      <c r="C43" s="100" t="s">
        <v>32</v>
      </c>
      <c r="E43" s="118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20"/>
      <c r="U43" s="98"/>
    </row>
    <row r="44" spans="1:22" x14ac:dyDescent="0.25">
      <c r="C44" s="100" t="s">
        <v>33</v>
      </c>
      <c r="E44" s="118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20"/>
    </row>
    <row r="45" spans="1:22" x14ac:dyDescent="0.25">
      <c r="C45" s="100" t="s">
        <v>34</v>
      </c>
      <c r="E45" s="118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20"/>
    </row>
    <row r="46" spans="1:22" x14ac:dyDescent="0.25">
      <c r="C46" s="100" t="s">
        <v>35</v>
      </c>
      <c r="E46" s="118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20"/>
    </row>
    <row r="47" spans="1:22" x14ac:dyDescent="0.25">
      <c r="C47" s="100" t="s">
        <v>105</v>
      </c>
      <c r="E47" s="118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20"/>
    </row>
    <row r="48" spans="1:22" ht="15.75" thickBot="1" x14ac:dyDescent="0.3">
      <c r="C48" s="101" t="s">
        <v>36</v>
      </c>
      <c r="E48" s="121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3"/>
    </row>
    <row r="49" spans="1:20" x14ac:dyDescent="0.25"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</row>
    <row r="50" spans="1:20" x14ac:dyDescent="0.25">
      <c r="A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20" x14ac:dyDescent="0.25"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20" x14ac:dyDescent="0.25"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</row>
    <row r="53" spans="1:20" x14ac:dyDescent="0.25"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1:20" x14ac:dyDescent="0.25"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</row>
  </sheetData>
  <mergeCells count="21">
    <mergeCell ref="A4:A5"/>
    <mergeCell ref="D4:D5"/>
    <mergeCell ref="U4:U5"/>
    <mergeCell ref="C4:C5"/>
    <mergeCell ref="B6:B8"/>
    <mergeCell ref="B9:B16"/>
    <mergeCell ref="B17:B29"/>
    <mergeCell ref="C37:D37"/>
    <mergeCell ref="E1:T1"/>
    <mergeCell ref="E4:H4"/>
    <mergeCell ref="I4:L4"/>
    <mergeCell ref="M4:P4"/>
    <mergeCell ref="Q4:T4"/>
    <mergeCell ref="B4:B5"/>
    <mergeCell ref="O2:T2"/>
    <mergeCell ref="C34:D34"/>
    <mergeCell ref="C35:D35"/>
    <mergeCell ref="C36:D36"/>
    <mergeCell ref="C33:D33"/>
    <mergeCell ref="E42:T48"/>
    <mergeCell ref="E41:T41"/>
  </mergeCells>
  <pageMargins left="0.25" right="0.25" top="0.75" bottom="0.75" header="0.3" footer="0.3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EHS_4fe</vt:lpstr>
      <vt:lpstr>EHS_4fe!Nyomtatási_terület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Műszaki környezeti szakmérnöki szakirányú továbbképzési szak</dc:title>
  <dc:subject/>
  <dc:creator>Dr. Godó Zoltán Attila</dc:creator>
  <cp:keywords/>
  <dc:description/>
  <cp:lastModifiedBy>local.user</cp:lastModifiedBy>
  <cp:revision/>
  <cp:lastPrinted>2025-05-17T07:51:09Z</cp:lastPrinted>
  <dcterms:created xsi:type="dcterms:W3CDTF">2010-03-11T10:00:11Z</dcterms:created>
  <dcterms:modified xsi:type="dcterms:W3CDTF">2025-05-26T11:54:27Z</dcterms:modified>
  <cp:category/>
  <cp:contentStatus/>
</cp:coreProperties>
</file>